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66"/>
  <workbookPr/>
  <bookViews>
    <workbookView xWindow="65521" yWindow="4305" windowWidth="12120" windowHeight="4350" tabRatio="876" activeTab="0"/>
  </bookViews>
  <sheets>
    <sheet name="PRIMUS P2" sheetId="1" r:id="rId1"/>
  </sheets>
  <definedNames>
    <definedName name="_xlnm.Print_Area" localSheetId="0">'PRIMUS P2'!$A$1:$F$12</definedName>
  </definedNames>
  <calcPr fullCalcOnLoad="1"/>
</workbook>
</file>

<file path=xl/sharedStrings.xml><?xml version="1.0" encoding="utf-8"?>
<sst xmlns="http://schemas.openxmlformats.org/spreadsheetml/2006/main" count="39" uniqueCount="39">
  <si>
    <t>Désignation</t>
  </si>
  <si>
    <t>Quantité unitaire</t>
  </si>
  <si>
    <t>Quantité totale</t>
  </si>
  <si>
    <t xml:space="preserve"> </t>
  </si>
  <si>
    <t>Product name</t>
  </si>
  <si>
    <t>Code produit</t>
  </si>
  <si>
    <t>Plan de pièce</t>
  </si>
  <si>
    <t>Poids Total (kg)</t>
  </si>
  <si>
    <t>PTXC9504</t>
  </si>
  <si>
    <t>Support C100 Lg 2m</t>
  </si>
  <si>
    <t>DEME9600</t>
  </si>
  <si>
    <t>Ecarteur standard</t>
  </si>
  <si>
    <t>BLSH9673</t>
  </si>
  <si>
    <t>Boulon TH M 16 x 40 / 40 - 5.8</t>
  </si>
  <si>
    <t>BLSR9651</t>
  </si>
  <si>
    <t>Boulon TRCO M 16 x 40 / 40 - 5.8</t>
  </si>
  <si>
    <t>Profil &gt;&gt;&gt;</t>
  </si>
  <si>
    <t>Elément de glissement GSA</t>
  </si>
  <si>
    <t>Elément de glissement GSB</t>
  </si>
  <si>
    <t>Boulon TRCO M 16 x 30 / 30 - 5.8</t>
  </si>
  <si>
    <t>Boulon TRCO M 24 x 30 / 30 - 5.8</t>
  </si>
  <si>
    <t>BLSR9650</t>
  </si>
  <si>
    <t>BLSR9652</t>
  </si>
  <si>
    <r>
      <t xml:space="preserve">DISPOSITIF GS2 </t>
    </r>
    <r>
      <rPr>
        <sz val="10"/>
        <rFont val="Arial"/>
        <family val="2"/>
      </rPr>
      <t>( selon plan 010-001-002 )</t>
    </r>
  </si>
  <si>
    <t>ml</t>
  </si>
  <si>
    <t>Lg du linéaire souhaité à saisir &gt;&gt;&gt;</t>
  </si>
  <si>
    <t>Valla de perfil A/B de doble onda</t>
  </si>
  <si>
    <t>Poste C100 Lg 2m</t>
  </si>
  <si>
    <t>Separador estandar</t>
  </si>
  <si>
    <t>Perno Cabeza Hexagonal M16x40</t>
  </si>
  <si>
    <t>Perno Cabeza Redonda M16x30/24x30</t>
  </si>
  <si>
    <t>Perno Cabeza Redonda M 16x40</t>
  </si>
  <si>
    <t>Profile A/B guardrail</t>
  </si>
  <si>
    <t>C 100 post Length 2000 mm</t>
  </si>
  <si>
    <t>SETRA spacer</t>
  </si>
  <si>
    <t>Hex head bolt M 16 x 40</t>
  </si>
  <si>
    <t>Domed top aval under the head bolt M16x30/24x30</t>
  </si>
  <si>
    <t>Domed top aval under the head bolt M16x40</t>
  </si>
  <si>
    <t xml:space="preserve">Denominación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</si>
</sst>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2"/>
      <color indexed="17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3" borderId="3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indent="1"/>
    </xf>
    <xf numFmtId="0" fontId="6" fillId="3" borderId="0" xfId="0" applyFont="1" applyFill="1" applyAlignment="1">
      <alignment horizontal="center" vertical="center"/>
    </xf>
    <xf numFmtId="0" fontId="7" fillId="3" borderId="0" xfId="16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904875</xdr:colOff>
      <xdr:row>0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I4" sqref="I4"/>
    </sheetView>
  </sheetViews>
  <sheetFormatPr defaultColWidth="11.421875" defaultRowHeight="12.75"/>
  <cols>
    <col min="1" max="1" width="8.7109375" style="1" customWidth="1"/>
    <col min="2" max="2" width="10.28125" style="1" customWidth="1"/>
    <col min="3" max="3" width="35.7109375" style="1" customWidth="1"/>
    <col min="4" max="4" width="30.00390625" style="1" bestFit="1" customWidth="1"/>
    <col min="5" max="5" width="38.8515625" style="1" bestFit="1" customWidth="1"/>
    <col min="6" max="6" width="8.00390625" style="1" customWidth="1"/>
    <col min="7" max="7" width="11.57421875" style="1" bestFit="1" customWidth="1"/>
    <col min="8" max="16384" width="11.421875" style="1" customWidth="1"/>
  </cols>
  <sheetData>
    <row r="1" spans="1:11" ht="103.5" customHeight="1">
      <c r="A1" s="26"/>
      <c r="B1" s="26"/>
      <c r="C1" s="7"/>
      <c r="D1" s="7"/>
      <c r="E1" s="7"/>
      <c r="F1" s="7"/>
      <c r="H1" s="27"/>
      <c r="I1" s="27"/>
      <c r="J1" s="27"/>
      <c r="K1" s="27"/>
    </row>
    <row r="2" spans="1:11" ht="19.5" customHeight="1">
      <c r="A2" s="8" t="s">
        <v>17</v>
      </c>
      <c r="B2" s="9"/>
      <c r="C2" s="25" t="s">
        <v>23</v>
      </c>
      <c r="D2" s="25"/>
      <c r="E2" s="25"/>
      <c r="F2" s="25"/>
      <c r="H2" s="28" t="s">
        <v>3</v>
      </c>
      <c r="I2" s="28"/>
      <c r="J2" s="28"/>
      <c r="K2" s="28"/>
    </row>
    <row r="3" spans="1:6" ht="19.5" customHeight="1">
      <c r="A3" s="8" t="s">
        <v>18</v>
      </c>
      <c r="B3" s="9"/>
      <c r="C3" s="7"/>
      <c r="D3" s="7"/>
      <c r="E3" s="7"/>
      <c r="F3" s="19" t="s">
        <v>24</v>
      </c>
    </row>
    <row r="4" spans="1:6" ht="19.5" customHeight="1">
      <c r="A4" s="9">
        <v>1</v>
      </c>
      <c r="B4" s="7"/>
      <c r="C4" s="7"/>
      <c r="D4" s="7"/>
      <c r="E4" s="10" t="s">
        <v>25</v>
      </c>
      <c r="F4" s="6">
        <v>100</v>
      </c>
    </row>
    <row r="5" spans="1:6" ht="19.5" customHeight="1">
      <c r="A5" s="7"/>
      <c r="B5" s="7"/>
      <c r="C5" s="7"/>
      <c r="D5" s="7"/>
      <c r="E5" s="10" t="s">
        <v>16</v>
      </c>
      <c r="F5" s="20"/>
    </row>
    <row r="6" spans="1:8" ht="31.5" customHeight="1">
      <c r="A6" s="11" t="s">
        <v>1</v>
      </c>
      <c r="B6" s="12" t="s">
        <v>5</v>
      </c>
      <c r="C6" s="13" t="s">
        <v>0</v>
      </c>
      <c r="D6" s="13" t="s">
        <v>38</v>
      </c>
      <c r="E6" s="13" t="s">
        <v>4</v>
      </c>
      <c r="F6" s="12" t="s">
        <v>2</v>
      </c>
      <c r="G6" s="13" t="s">
        <v>6</v>
      </c>
      <c r="H6" s="18" t="s">
        <v>7</v>
      </c>
    </row>
    <row r="7" spans="1:8" ht="15.75">
      <c r="A7" s="21">
        <v>0.25</v>
      </c>
      <c r="B7" s="22" t="str">
        <f>IF(A4=1,"GLSA9100","GLSB9200")</f>
        <v>GLSA9100</v>
      </c>
      <c r="C7" s="23" t="str">
        <f>IF(A4=1,A2,A3)</f>
        <v>Elément de glissement GSA</v>
      </c>
      <c r="D7" s="24" t="s">
        <v>26</v>
      </c>
      <c r="E7" s="24" t="s">
        <v>32</v>
      </c>
      <c r="F7" s="5">
        <f>A7*F4</f>
        <v>25</v>
      </c>
      <c r="G7" s="16"/>
      <c r="H7" s="16"/>
    </row>
    <row r="8" spans="1:8" ht="15.75">
      <c r="A8" s="21">
        <v>0.5</v>
      </c>
      <c r="B8" s="22" t="s">
        <v>8</v>
      </c>
      <c r="C8" s="23" t="s">
        <v>9</v>
      </c>
      <c r="D8" s="24" t="s">
        <v>27</v>
      </c>
      <c r="E8" s="24" t="s">
        <v>33</v>
      </c>
      <c r="F8" s="5">
        <f>A8*F4+1</f>
        <v>51</v>
      </c>
      <c r="G8" s="16"/>
      <c r="H8" s="16"/>
    </row>
    <row r="9" spans="1:8" ht="15.75">
      <c r="A9" s="21">
        <v>0.5</v>
      </c>
      <c r="B9" s="22" t="s">
        <v>10</v>
      </c>
      <c r="C9" s="23" t="s">
        <v>11</v>
      </c>
      <c r="D9" s="24" t="s">
        <v>28</v>
      </c>
      <c r="E9" s="24" t="s">
        <v>34</v>
      </c>
      <c r="F9" s="5">
        <f>A9*F4+1</f>
        <v>51</v>
      </c>
      <c r="G9" s="16"/>
      <c r="H9" s="16"/>
    </row>
    <row r="10" spans="1:8" ht="15.75">
      <c r="A10" s="21">
        <v>0.5</v>
      </c>
      <c r="B10" s="22" t="s">
        <v>12</v>
      </c>
      <c r="C10" s="23" t="s">
        <v>13</v>
      </c>
      <c r="D10" s="24" t="s">
        <v>29</v>
      </c>
      <c r="E10" s="24" t="s">
        <v>35</v>
      </c>
      <c r="F10" s="5">
        <f>A10*F4+1</f>
        <v>51</v>
      </c>
      <c r="G10" s="16"/>
      <c r="H10" s="16"/>
    </row>
    <row r="11" spans="1:8" ht="15.75">
      <c r="A11" s="21">
        <f>IF(A4=1,2,1)</f>
        <v>2</v>
      </c>
      <c r="B11" s="22" t="str">
        <f>IF(A4=1,A16,A17)</f>
        <v>BLSR9650</v>
      </c>
      <c r="C11" s="23" t="str">
        <f>IF(A4=1,A14,A15)</f>
        <v>Boulon TRCO M 16 x 30 / 30 - 5.8</v>
      </c>
      <c r="D11" s="24" t="s">
        <v>30</v>
      </c>
      <c r="E11" s="24" t="s">
        <v>36</v>
      </c>
      <c r="F11" s="5">
        <f>IF(A4=1,(A11*F4)+8,(A11*F4)+4)</f>
        <v>208</v>
      </c>
      <c r="G11" s="16"/>
      <c r="H11" s="16"/>
    </row>
    <row r="12" spans="1:8" ht="15.75">
      <c r="A12" s="21">
        <v>0.5</v>
      </c>
      <c r="B12" s="22" t="s">
        <v>14</v>
      </c>
      <c r="C12" s="23" t="s">
        <v>15</v>
      </c>
      <c r="D12" s="24" t="s">
        <v>31</v>
      </c>
      <c r="E12" s="24" t="s">
        <v>37</v>
      </c>
      <c r="F12" s="5">
        <f>A12*F4+1</f>
        <v>51</v>
      </c>
      <c r="G12" s="16"/>
      <c r="H12" s="16"/>
    </row>
    <row r="13" spans="1:8" ht="12.75">
      <c r="A13" s="14"/>
      <c r="B13" s="14"/>
      <c r="C13" s="14"/>
      <c r="D13" s="14"/>
      <c r="E13" s="14"/>
      <c r="G13" s="17"/>
      <c r="H13" s="17"/>
    </row>
    <row r="14" spans="1:5" ht="12.75">
      <c r="A14" s="2" t="s">
        <v>19</v>
      </c>
      <c r="B14" s="15"/>
      <c r="C14" s="15"/>
      <c r="D14" s="15"/>
      <c r="E14" s="15"/>
    </row>
    <row r="15" ht="12.75">
      <c r="A15" s="2" t="s">
        <v>20</v>
      </c>
    </row>
    <row r="16" ht="12.75">
      <c r="A16" s="3" t="s">
        <v>21</v>
      </c>
    </row>
    <row r="17" ht="12.75">
      <c r="A17" s="4" t="s">
        <v>22</v>
      </c>
    </row>
  </sheetData>
  <mergeCells count="4">
    <mergeCell ref="C2:F2"/>
    <mergeCell ref="A1:B1"/>
    <mergeCell ref="H1:K1"/>
    <mergeCell ref="H2:K2"/>
  </mergeCells>
  <printOptions horizontalCentered="1"/>
  <pageMargins left="0" right="0" top="0.13" bottom="0.1968503937007874" header="0" footer="0.7874015748031497"/>
  <pageSetup horizontalDpi="600" verticalDpi="600" orientation="landscape" paperSize="9" scale="101" r:id="rId3"/>
  <rowBreaks count="2" manualBreakCount="2">
    <brk id="164" max="65535" man="1"/>
    <brk id="213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2004-11-05T15:47:53Z</cp:lastPrinted>
  <dcterms:created xsi:type="dcterms:W3CDTF">2004-07-19T08:04:36Z</dcterms:created>
  <dcterms:modified xsi:type="dcterms:W3CDTF">2007-01-30T11:11:19Z</dcterms:modified>
  <cp:category/>
  <cp:version/>
  <cp:contentType/>
  <cp:contentStatus/>
</cp:coreProperties>
</file>